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rfatma/Desktop/FRET Calculations/Excel Files for calculations/"/>
    </mc:Choice>
  </mc:AlternateContent>
  <xr:revisionPtr revIDLastSave="0" documentId="13_ncr:1_{D6A7C84D-456E-4248-AA58-21100ABD5B62}" xr6:coauthVersionLast="36" xr6:coauthVersionMax="36" xr10:uidLastSave="{00000000-0000-0000-0000-000000000000}"/>
  <bookViews>
    <workbookView xWindow="920" yWindow="1300" windowWidth="28800" windowHeight="15940" activeTab="1" xr2:uid="{37ED8C22-A50C-944B-976E-6C21B7EA1858}"/>
  </bookViews>
  <sheets>
    <sheet name="Donor and Accp only" sheetId="1" r:id="rId1"/>
    <sheet name="FRE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E18" i="1"/>
  <c r="E3" i="1" l="1"/>
  <c r="J3" i="1"/>
  <c r="E4" i="1"/>
  <c r="J4" i="1"/>
  <c r="E5" i="1"/>
  <c r="J5" i="1"/>
  <c r="E6" i="1"/>
  <c r="J6" i="1"/>
  <c r="E7" i="1"/>
  <c r="J7" i="1"/>
  <c r="E8" i="1"/>
  <c r="J8" i="1"/>
  <c r="E9" i="1"/>
  <c r="J9" i="1"/>
  <c r="E10" i="1"/>
  <c r="J10" i="1"/>
  <c r="E11" i="1"/>
  <c r="J11" i="1"/>
  <c r="E12" i="1"/>
  <c r="J12" i="1"/>
  <c r="E13" i="1"/>
  <c r="J13" i="1"/>
  <c r="E14" i="1"/>
  <c r="J14" i="1"/>
  <c r="E15" i="1"/>
  <c r="J15" i="1"/>
  <c r="E16" i="1"/>
  <c r="J16" i="1"/>
  <c r="E17" i="1"/>
  <c r="J17" i="1"/>
  <c r="J18" i="1" l="1"/>
  <c r="E19" i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D19" i="2" l="1"/>
  <c r="F19" i="2"/>
  <c r="B19" i="2"/>
  <c r="J19" i="1"/>
</calcChain>
</file>

<file path=xl/sharedStrings.xml><?xml version="1.0" encoding="utf-8"?>
<sst xmlns="http://schemas.openxmlformats.org/spreadsheetml/2006/main" count="20" uniqueCount="18">
  <si>
    <t>DA(accp)</t>
  </si>
  <si>
    <t>AA(accp)</t>
  </si>
  <si>
    <t>beta</t>
  </si>
  <si>
    <t>observed aceptor emission after donor exc.</t>
  </si>
  <si>
    <t>observed aceptor emission after acceptor exc.</t>
  </si>
  <si>
    <t>alpha</t>
  </si>
  <si>
    <t>DA(donor)</t>
  </si>
  <si>
    <t>observed donor emission after donor exc.</t>
  </si>
  <si>
    <t>DD(donor)</t>
  </si>
  <si>
    <t>observed acceptor emission after donor exc.</t>
  </si>
  <si>
    <t>std</t>
  </si>
  <si>
    <t>DAobs</t>
  </si>
  <si>
    <t>DDobs</t>
  </si>
  <si>
    <t>observed donor emission after donor excitation</t>
  </si>
  <si>
    <t>observed acceptor emission after acceptor excitation</t>
  </si>
  <si>
    <t>AAobs</t>
  </si>
  <si>
    <t>observed acceptor emission after donor excitation FRET</t>
  </si>
  <si>
    <t>FRET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</si>
</sst>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522C-DE4C-B04C-AB0B-F85B11DACE00}">
  <dimension ref="A1:J19"/>
  <sheetViews>
    <sheetView topLeftCell="E1" zoomScale="92" zoomScaleNormal="92" workbookViewId="0">
      <selection activeCell="J18" sqref="J18"/>
    </sheetView>
  </sheetViews>
  <sheetFormatPr baseColWidth="10" defaultRowHeight="16" x14ac:dyDescent="0.2"/>
  <cols>
    <col min="2" max="2" width="37.1640625" bestFit="1" customWidth="1"/>
    <col min="3" max="3" width="37.1640625" customWidth="1"/>
    <col min="4" max="4" width="37.1640625" bestFit="1" customWidth="1"/>
    <col min="7" max="7" width="37.1640625" bestFit="1" customWidth="1"/>
    <col min="8" max="8" width="37.1640625" customWidth="1"/>
    <col min="9" max="9" width="39.5" bestFit="1" customWidth="1"/>
  </cols>
  <sheetData>
    <row r="1" spans="1:10" x14ac:dyDescent="0.2">
      <c r="B1" t="s">
        <v>3</v>
      </c>
      <c r="D1" t="s">
        <v>4</v>
      </c>
      <c r="G1" t="s">
        <v>9</v>
      </c>
      <c r="I1" t="s">
        <v>7</v>
      </c>
    </row>
    <row r="2" spans="1:10" x14ac:dyDescent="0.2">
      <c r="B2" t="s">
        <v>0</v>
      </c>
      <c r="D2" t="s">
        <v>1</v>
      </c>
      <c r="E2" t="s">
        <v>2</v>
      </c>
      <c r="G2" t="s">
        <v>6</v>
      </c>
      <c r="I2" t="s">
        <v>8</v>
      </c>
      <c r="J2" t="s">
        <v>5</v>
      </c>
    </row>
    <row r="3" spans="1:10" x14ac:dyDescent="0.2">
      <c r="A3">
        <v>1</v>
      </c>
      <c r="B3">
        <v>14.22</v>
      </c>
      <c r="C3">
        <v>1</v>
      </c>
      <c r="D3">
        <v>210.72399999999999</v>
      </c>
      <c r="E3">
        <f>B3/D3</f>
        <v>6.748163474497447E-2</v>
      </c>
      <c r="F3">
        <v>1</v>
      </c>
      <c r="G3">
        <v>14.46</v>
      </c>
      <c r="H3">
        <v>1</v>
      </c>
      <c r="I3">
        <v>166.56800000000001</v>
      </c>
      <c r="J3">
        <f>G3/I3</f>
        <v>8.681139234426781E-2</v>
      </c>
    </row>
    <row r="4" spans="1:10" x14ac:dyDescent="0.2">
      <c r="A4">
        <v>2</v>
      </c>
      <c r="B4">
        <v>14.031000000000001</v>
      </c>
      <c r="C4">
        <v>2</v>
      </c>
      <c r="D4">
        <v>211.24700000000001</v>
      </c>
      <c r="E4">
        <f t="shared" ref="E4:E17" si="0">B4/D4</f>
        <v>6.6419878152115766E-2</v>
      </c>
      <c r="F4">
        <v>2</v>
      </c>
      <c r="G4">
        <v>14.363</v>
      </c>
      <c r="H4">
        <v>2</v>
      </c>
      <c r="I4">
        <v>163.92</v>
      </c>
      <c r="J4">
        <f t="shared" ref="J4:J17" si="1">G4/I4</f>
        <v>8.7622010736944853E-2</v>
      </c>
    </row>
    <row r="5" spans="1:10" x14ac:dyDescent="0.2">
      <c r="A5">
        <v>3</v>
      </c>
      <c r="B5">
        <v>14.252000000000001</v>
      </c>
      <c r="C5">
        <v>3</v>
      </c>
      <c r="D5">
        <v>211.61099999999999</v>
      </c>
      <c r="E5">
        <f t="shared" si="0"/>
        <v>6.734999598319559E-2</v>
      </c>
      <c r="F5">
        <v>3</v>
      </c>
      <c r="G5">
        <v>14.221</v>
      </c>
      <c r="H5">
        <v>3</v>
      </c>
      <c r="I5">
        <v>165.357</v>
      </c>
      <c r="J5">
        <f t="shared" si="1"/>
        <v>8.6001802161384158E-2</v>
      </c>
    </row>
    <row r="6" spans="1:10" x14ac:dyDescent="0.2">
      <c r="A6">
        <v>4</v>
      </c>
      <c r="B6">
        <v>13.946</v>
      </c>
      <c r="C6">
        <v>4</v>
      </c>
      <c r="D6">
        <v>210.99299999999999</v>
      </c>
      <c r="E6">
        <f t="shared" si="0"/>
        <v>6.6096979520647609E-2</v>
      </c>
      <c r="F6">
        <v>4</v>
      </c>
      <c r="G6">
        <v>14.217000000000001</v>
      </c>
      <c r="H6">
        <v>4</v>
      </c>
      <c r="I6">
        <v>162.536</v>
      </c>
      <c r="J6">
        <f t="shared" si="1"/>
        <v>8.7469852832603237E-2</v>
      </c>
    </row>
    <row r="7" spans="1:10" x14ac:dyDescent="0.2">
      <c r="A7">
        <v>5</v>
      </c>
      <c r="B7">
        <v>13.939</v>
      </c>
      <c r="C7">
        <v>5</v>
      </c>
      <c r="D7">
        <v>212.14</v>
      </c>
      <c r="E7">
        <f t="shared" si="0"/>
        <v>6.5706608843216746E-2</v>
      </c>
      <c r="F7">
        <v>5</v>
      </c>
      <c r="G7">
        <v>14.516999999999999</v>
      </c>
      <c r="H7">
        <v>5</v>
      </c>
      <c r="I7">
        <v>163.75399999999999</v>
      </c>
      <c r="J7">
        <f t="shared" si="1"/>
        <v>8.865126958730779E-2</v>
      </c>
    </row>
    <row r="8" spans="1:10" x14ac:dyDescent="0.2">
      <c r="A8">
        <v>1</v>
      </c>
      <c r="B8">
        <v>14.161</v>
      </c>
      <c r="C8">
        <v>1</v>
      </c>
      <c r="D8">
        <v>212.858</v>
      </c>
      <c r="E8">
        <f t="shared" si="0"/>
        <v>6.6527920021798567E-2</v>
      </c>
      <c r="F8">
        <v>11</v>
      </c>
      <c r="G8">
        <v>14.492000000000001</v>
      </c>
      <c r="H8">
        <v>6</v>
      </c>
      <c r="I8">
        <v>167.23400000000001</v>
      </c>
      <c r="J8">
        <f t="shared" si="1"/>
        <v>8.6657019505602922E-2</v>
      </c>
    </row>
    <row r="9" spans="1:10" x14ac:dyDescent="0.2">
      <c r="A9">
        <v>2</v>
      </c>
      <c r="B9">
        <v>13.977</v>
      </c>
      <c r="C9">
        <v>2</v>
      </c>
      <c r="D9">
        <v>212.18799999999999</v>
      </c>
      <c r="E9">
        <f t="shared" si="0"/>
        <v>6.5870831526759294E-2</v>
      </c>
      <c r="F9">
        <v>12</v>
      </c>
      <c r="G9">
        <v>14.61</v>
      </c>
      <c r="H9">
        <v>7</v>
      </c>
      <c r="I9">
        <v>169.00299999999999</v>
      </c>
      <c r="J9">
        <f t="shared" si="1"/>
        <v>8.6448169559120255E-2</v>
      </c>
    </row>
    <row r="10" spans="1:10" x14ac:dyDescent="0.2">
      <c r="A10">
        <v>3</v>
      </c>
      <c r="B10">
        <v>14.239000000000001</v>
      </c>
      <c r="C10">
        <v>3</v>
      </c>
      <c r="D10">
        <v>213.59399999999999</v>
      </c>
      <c r="E10">
        <f t="shared" si="0"/>
        <v>6.6663857598996235E-2</v>
      </c>
      <c r="F10">
        <v>13</v>
      </c>
      <c r="G10">
        <v>14.513</v>
      </c>
      <c r="H10">
        <v>8</v>
      </c>
      <c r="I10">
        <v>165.92599999999999</v>
      </c>
      <c r="J10">
        <f t="shared" si="1"/>
        <v>8.7466702023793752E-2</v>
      </c>
    </row>
    <row r="11" spans="1:10" x14ac:dyDescent="0.2">
      <c r="A11">
        <v>4</v>
      </c>
      <c r="B11">
        <v>14.054</v>
      </c>
      <c r="C11">
        <v>4</v>
      </c>
      <c r="D11">
        <v>213.24700000000001</v>
      </c>
      <c r="E11">
        <f t="shared" si="0"/>
        <v>6.5904795847069361E-2</v>
      </c>
      <c r="F11">
        <v>14</v>
      </c>
      <c r="G11">
        <v>14.603999999999999</v>
      </c>
      <c r="H11">
        <v>9</v>
      </c>
      <c r="I11">
        <v>165.626</v>
      </c>
      <c r="J11">
        <f t="shared" si="1"/>
        <v>8.8174561964908887E-2</v>
      </c>
    </row>
    <row r="12" spans="1:10" x14ac:dyDescent="0.2">
      <c r="A12">
        <v>5</v>
      </c>
      <c r="B12">
        <v>14.1</v>
      </c>
      <c r="C12">
        <v>5</v>
      </c>
      <c r="D12">
        <v>211.76900000000001</v>
      </c>
      <c r="E12">
        <f t="shared" si="0"/>
        <v>6.6581983198674019E-2</v>
      </c>
      <c r="F12">
        <v>15</v>
      </c>
      <c r="G12">
        <v>14.72</v>
      </c>
      <c r="H12">
        <v>10</v>
      </c>
      <c r="I12">
        <v>168.72800000000001</v>
      </c>
      <c r="J12">
        <f t="shared" si="1"/>
        <v>8.7241003271537623E-2</v>
      </c>
    </row>
    <row r="13" spans="1:10" x14ac:dyDescent="0.2">
      <c r="A13">
        <v>1</v>
      </c>
      <c r="B13">
        <v>14.009</v>
      </c>
      <c r="C13">
        <v>6</v>
      </c>
      <c r="D13">
        <v>209.29900000000001</v>
      </c>
      <c r="E13">
        <f t="shared" si="0"/>
        <v>6.6932952379132243E-2</v>
      </c>
      <c r="F13">
        <v>6</v>
      </c>
      <c r="G13">
        <v>14.295</v>
      </c>
      <c r="H13">
        <v>1</v>
      </c>
      <c r="I13">
        <v>166.82599999999999</v>
      </c>
      <c r="J13">
        <f t="shared" si="1"/>
        <v>8.5688082193423096E-2</v>
      </c>
    </row>
    <row r="14" spans="1:10" x14ac:dyDescent="0.2">
      <c r="A14">
        <v>2</v>
      </c>
      <c r="B14">
        <v>13.904</v>
      </c>
      <c r="C14">
        <v>7</v>
      </c>
      <c r="D14">
        <v>210.947</v>
      </c>
      <c r="E14">
        <f t="shared" si="0"/>
        <v>6.5912290764978884E-2</v>
      </c>
      <c r="F14">
        <v>7</v>
      </c>
      <c r="G14">
        <v>14.441000000000001</v>
      </c>
      <c r="H14">
        <v>2</v>
      </c>
      <c r="I14">
        <v>164.39099999999999</v>
      </c>
      <c r="J14">
        <f t="shared" si="1"/>
        <v>8.7845441660431539E-2</v>
      </c>
    </row>
    <row r="15" spans="1:10" x14ac:dyDescent="0.2">
      <c r="A15">
        <v>3</v>
      </c>
      <c r="B15">
        <v>13.893000000000001</v>
      </c>
      <c r="C15">
        <v>8</v>
      </c>
      <c r="D15">
        <v>208.96299999999999</v>
      </c>
      <c r="E15">
        <f t="shared" si="0"/>
        <v>6.6485454362734078E-2</v>
      </c>
      <c r="F15">
        <v>8</v>
      </c>
      <c r="G15">
        <v>14.308</v>
      </c>
      <c r="H15">
        <v>3</v>
      </c>
      <c r="I15">
        <v>163.17699999999999</v>
      </c>
      <c r="J15">
        <f t="shared" si="1"/>
        <v>8.7683926043498783E-2</v>
      </c>
    </row>
    <row r="16" spans="1:10" x14ac:dyDescent="0.2">
      <c r="A16">
        <v>4</v>
      </c>
      <c r="B16">
        <v>14.077999999999999</v>
      </c>
      <c r="C16">
        <v>9</v>
      </c>
      <c r="D16">
        <v>211.256</v>
      </c>
      <c r="E16">
        <f t="shared" si="0"/>
        <v>6.6639527398038398E-2</v>
      </c>
      <c r="F16">
        <v>9</v>
      </c>
      <c r="G16">
        <v>14.353</v>
      </c>
      <c r="H16">
        <v>4</v>
      </c>
      <c r="I16">
        <v>164.41499999999999</v>
      </c>
      <c r="J16">
        <f t="shared" si="1"/>
        <v>8.7297387707934188E-2</v>
      </c>
    </row>
    <row r="17" spans="1:10" x14ac:dyDescent="0.2">
      <c r="A17">
        <v>5</v>
      </c>
      <c r="B17">
        <v>13.975</v>
      </c>
      <c r="C17">
        <v>10</v>
      </c>
      <c r="D17">
        <v>211.73699999999999</v>
      </c>
      <c r="E17">
        <f t="shared" si="0"/>
        <v>6.6001690776765515E-2</v>
      </c>
      <c r="F17">
        <v>10</v>
      </c>
      <c r="G17">
        <v>14.334</v>
      </c>
      <c r="H17">
        <v>5</v>
      </c>
      <c r="I17">
        <v>166.52799999999999</v>
      </c>
      <c r="J17">
        <f t="shared" si="1"/>
        <v>8.6075614911606466E-2</v>
      </c>
    </row>
    <row r="18" spans="1:10" x14ac:dyDescent="0.2">
      <c r="E18">
        <f>AVERAGE(E3:E17)</f>
        <v>6.6438426741273107E-2</v>
      </c>
      <c r="J18">
        <f>AVERAGE(J3:J17)</f>
        <v>8.7142282433624346E-2</v>
      </c>
    </row>
    <row r="19" spans="1:10" x14ac:dyDescent="0.2">
      <c r="E19">
        <f>STDEV(E3:E17)</f>
        <v>5.3538090529435599E-4</v>
      </c>
      <c r="J19">
        <f>STDEV(J3:J17)</f>
        <v>8.4459970765471837E-4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3C37-C6BD-9341-AFA3-6E4FAC9C3E8A}">
  <dimension ref="A1:L21"/>
  <sheetViews>
    <sheetView tabSelected="1" topLeftCell="C2" workbookViewId="0">
      <selection activeCell="I19" sqref="I19"/>
    </sheetView>
  </sheetViews>
  <sheetFormatPr baseColWidth="10" defaultRowHeight="16" x14ac:dyDescent="0.2"/>
  <cols>
    <col min="2" max="2" width="40.5" bestFit="1" customWidth="1"/>
    <col min="3" max="3" width="40.5" customWidth="1"/>
    <col min="4" max="4" width="47.83203125" bestFit="1" customWidth="1"/>
    <col min="5" max="5" width="47.83203125" customWidth="1"/>
    <col min="6" max="6" width="43" bestFit="1" customWidth="1"/>
  </cols>
  <sheetData>
    <row r="1" spans="1:9" x14ac:dyDescent="0.2">
      <c r="B1" t="s">
        <v>13</v>
      </c>
      <c r="D1" t="s">
        <v>16</v>
      </c>
      <c r="F1" t="s">
        <v>14</v>
      </c>
      <c r="I1" t="s">
        <v>17</v>
      </c>
    </row>
    <row r="2" spans="1:9" x14ac:dyDescent="0.2">
      <c r="B2" t="s">
        <v>12</v>
      </c>
      <c r="D2" t="s">
        <v>11</v>
      </c>
      <c r="F2" t="s">
        <v>15</v>
      </c>
    </row>
    <row r="3" spans="1:9" x14ac:dyDescent="0.2">
      <c r="A3">
        <v>1</v>
      </c>
      <c r="B3">
        <v>18.344000000000001</v>
      </c>
      <c r="C3">
        <v>1</v>
      </c>
      <c r="D3">
        <v>30.625</v>
      </c>
      <c r="E3">
        <v>1</v>
      </c>
      <c r="F3">
        <v>102.782</v>
      </c>
      <c r="I3">
        <f>(D3-($K$21*B3)-($L$21*F3))/(B3+(D3)-($K$21*B3)-($L$21*F3))</f>
        <v>0.54752858497923496</v>
      </c>
    </row>
    <row r="4" spans="1:9" x14ac:dyDescent="0.2">
      <c r="A4">
        <v>2</v>
      </c>
      <c r="B4">
        <v>18.251999999999999</v>
      </c>
      <c r="C4">
        <v>2</v>
      </c>
      <c r="D4">
        <v>30.533999999999999</v>
      </c>
      <c r="E4">
        <v>2</v>
      </c>
      <c r="F4">
        <v>101.73399999999999</v>
      </c>
      <c r="I4">
        <f t="shared" ref="I4:I17" si="0">(D4-($K$21*B4)-($L$21*F4))/(B4+(D4)-($K$21*B4)-($L$21*F4))</f>
        <v>0.54862486556502332</v>
      </c>
    </row>
    <row r="5" spans="1:9" x14ac:dyDescent="0.2">
      <c r="A5">
        <v>3</v>
      </c>
      <c r="B5">
        <v>18.032</v>
      </c>
      <c r="C5">
        <v>3</v>
      </c>
      <c r="D5">
        <v>30.102</v>
      </c>
      <c r="E5">
        <v>3</v>
      </c>
      <c r="F5">
        <v>101.157</v>
      </c>
      <c r="I5">
        <f t="shared" si="0"/>
        <v>0.54741157908261517</v>
      </c>
    </row>
    <row r="6" spans="1:9" x14ac:dyDescent="0.2">
      <c r="A6">
        <v>4</v>
      </c>
      <c r="B6">
        <v>18.036999999999999</v>
      </c>
      <c r="C6">
        <v>4</v>
      </c>
      <c r="D6">
        <v>30.54</v>
      </c>
      <c r="E6">
        <v>4</v>
      </c>
      <c r="F6">
        <v>102.28</v>
      </c>
      <c r="I6">
        <f t="shared" si="0"/>
        <v>0.55142879179009685</v>
      </c>
    </row>
    <row r="7" spans="1:9" x14ac:dyDescent="0.2">
      <c r="A7">
        <v>5</v>
      </c>
      <c r="B7">
        <v>18.501999999999999</v>
      </c>
      <c r="C7">
        <v>5</v>
      </c>
      <c r="D7">
        <v>31.202999999999999</v>
      </c>
      <c r="E7">
        <v>5</v>
      </c>
      <c r="F7">
        <v>103.614</v>
      </c>
      <c r="I7">
        <f t="shared" si="0"/>
        <v>0.55101760091514562</v>
      </c>
    </row>
    <row r="8" spans="1:9" x14ac:dyDescent="0.2">
      <c r="A8">
        <v>1</v>
      </c>
      <c r="B8">
        <v>17.690000000000001</v>
      </c>
      <c r="C8">
        <v>1</v>
      </c>
      <c r="D8">
        <v>30.847000000000001</v>
      </c>
      <c r="E8">
        <v>1</v>
      </c>
      <c r="F8">
        <v>104.846</v>
      </c>
      <c r="I8">
        <f t="shared" si="0"/>
        <v>0.55807757205688135</v>
      </c>
    </row>
    <row r="9" spans="1:9" x14ac:dyDescent="0.2">
      <c r="A9">
        <v>2</v>
      </c>
      <c r="B9">
        <v>17.664999999999999</v>
      </c>
      <c r="C9">
        <v>2</v>
      </c>
      <c r="D9">
        <v>30.591999999999999</v>
      </c>
      <c r="E9">
        <v>2</v>
      </c>
      <c r="F9">
        <v>102.297</v>
      </c>
      <c r="I9">
        <f t="shared" si="0"/>
        <v>0.5575030580108894</v>
      </c>
    </row>
    <row r="10" spans="1:9" x14ac:dyDescent="0.2">
      <c r="A10">
        <v>3</v>
      </c>
      <c r="B10">
        <v>17.829999999999998</v>
      </c>
      <c r="C10">
        <v>3</v>
      </c>
      <c r="D10">
        <v>30.99</v>
      </c>
      <c r="E10">
        <v>3</v>
      </c>
      <c r="F10">
        <v>104.41</v>
      </c>
      <c r="I10">
        <f t="shared" si="0"/>
        <v>0.55789095552558521</v>
      </c>
    </row>
    <row r="11" spans="1:9" x14ac:dyDescent="0.2">
      <c r="A11">
        <v>4</v>
      </c>
      <c r="B11">
        <v>17.576000000000001</v>
      </c>
      <c r="C11">
        <v>4</v>
      </c>
      <c r="D11">
        <v>30.533000000000001</v>
      </c>
      <c r="E11">
        <v>4</v>
      </c>
      <c r="F11">
        <v>103.146</v>
      </c>
      <c r="I11">
        <f t="shared" si="0"/>
        <v>0.55755296994387504</v>
      </c>
    </row>
    <row r="12" spans="1:9" x14ac:dyDescent="0.2">
      <c r="A12">
        <v>5</v>
      </c>
      <c r="B12">
        <v>17.648</v>
      </c>
      <c r="C12">
        <v>5</v>
      </c>
      <c r="D12">
        <v>30.541</v>
      </c>
      <c r="E12">
        <v>5</v>
      </c>
      <c r="F12">
        <v>102.014</v>
      </c>
      <c r="I12">
        <f t="shared" si="0"/>
        <v>0.55739987138414493</v>
      </c>
    </row>
    <row r="13" spans="1:9" x14ac:dyDescent="0.2">
      <c r="A13">
        <v>1</v>
      </c>
      <c r="B13">
        <v>17.972000000000001</v>
      </c>
      <c r="C13">
        <v>1</v>
      </c>
      <c r="D13">
        <v>30.414000000000001</v>
      </c>
      <c r="E13">
        <v>1</v>
      </c>
      <c r="F13">
        <v>106.538</v>
      </c>
      <c r="I13">
        <f t="shared" si="0"/>
        <v>0.54777935321153637</v>
      </c>
    </row>
    <row r="14" spans="1:9" x14ac:dyDescent="0.2">
      <c r="A14">
        <v>2</v>
      </c>
      <c r="B14">
        <v>18.352</v>
      </c>
      <c r="C14">
        <v>2</v>
      </c>
      <c r="D14">
        <v>30.858000000000001</v>
      </c>
      <c r="E14">
        <v>2</v>
      </c>
      <c r="F14">
        <v>107.624</v>
      </c>
      <c r="I14">
        <f t="shared" si="0"/>
        <v>0.54642064836618853</v>
      </c>
    </row>
    <row r="15" spans="1:9" x14ac:dyDescent="0.2">
      <c r="A15">
        <v>3</v>
      </c>
      <c r="B15">
        <v>18.236999999999998</v>
      </c>
      <c r="C15">
        <v>3</v>
      </c>
      <c r="D15">
        <v>30.763999999999999</v>
      </c>
      <c r="E15">
        <v>3</v>
      </c>
      <c r="F15">
        <v>107.182</v>
      </c>
      <c r="I15">
        <f t="shared" si="0"/>
        <v>0.54736545781300483</v>
      </c>
    </row>
    <row r="16" spans="1:9" x14ac:dyDescent="0.2">
      <c r="A16">
        <v>4</v>
      </c>
      <c r="B16">
        <v>18.561</v>
      </c>
      <c r="C16">
        <v>4</v>
      </c>
      <c r="D16">
        <v>30.934000000000001</v>
      </c>
      <c r="E16">
        <v>4</v>
      </c>
      <c r="F16">
        <v>107.9</v>
      </c>
      <c r="I16">
        <f t="shared" si="0"/>
        <v>0.54405487032904754</v>
      </c>
    </row>
    <row r="17" spans="1:12" x14ac:dyDescent="0.2">
      <c r="A17">
        <v>5</v>
      </c>
      <c r="B17">
        <v>18.181999999999999</v>
      </c>
      <c r="C17">
        <v>5</v>
      </c>
      <c r="D17">
        <v>30.382000000000001</v>
      </c>
      <c r="E17">
        <v>5</v>
      </c>
      <c r="F17">
        <v>105.926</v>
      </c>
      <c r="I17">
        <f t="shared" si="0"/>
        <v>0.54479019876873713</v>
      </c>
    </row>
    <row r="18" spans="1:12" x14ac:dyDescent="0.2">
      <c r="I18">
        <f>AVERAGE(I3:I17)</f>
        <v>0.55098975851613363</v>
      </c>
    </row>
    <row r="19" spans="1:12" x14ac:dyDescent="0.2">
      <c r="A19" t="s">
        <v>10</v>
      </c>
      <c r="B19">
        <f>STDEV(B3:B17)</f>
        <v>0.32229282751353083</v>
      </c>
      <c r="D19">
        <f t="shared" ref="D19:F19" si="1">STDEV(D3:D17)</f>
        <v>0.27765355254002261</v>
      </c>
      <c r="F19">
        <f t="shared" si="1"/>
        <v>2.3004934563821626</v>
      </c>
    </row>
    <row r="20" spans="1:12" s="1" customFormat="1" x14ac:dyDescent="0.2">
      <c r="I20"/>
      <c r="K20" s="1" t="s">
        <v>5</v>
      </c>
      <c r="L20" s="1" t="s">
        <v>2</v>
      </c>
    </row>
    <row r="21" spans="1:12" x14ac:dyDescent="0.2">
      <c r="K21">
        <v>8.7142282433624346E-2</v>
      </c>
      <c r="L21">
        <v>6.6438426741273107E-2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Donor and Accp only</vt:lpstr>
      <vt:lpstr>FRET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 CAKMAK, FATMA</dc:creator>
  <cp:lastModifiedBy>PIR CAKMAK, FATMA</cp:lastModifiedBy>
  <dcterms:created xsi:type="dcterms:W3CDTF">2019-03-05T02:10:14Z</dcterms:created>
  <dcterms:modified xsi:type="dcterms:W3CDTF">2019-10-02T00:08:47Z</dcterms:modified>
</cp:coreProperties>
</file>