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irfatma/Desktop/FRET Calculations/Excel Files for calculations/"/>
    </mc:Choice>
  </mc:AlternateContent>
  <xr:revisionPtr revIDLastSave="0" documentId="13_ncr:1_{438864A3-D545-9448-AF08-0947DC645059}" xr6:coauthVersionLast="36" xr6:coauthVersionMax="36" xr10:uidLastSave="{00000000-0000-0000-0000-000000000000}"/>
  <bookViews>
    <workbookView xWindow="3180" yWindow="1920" windowWidth="28800" windowHeight="13520" activeTab="1" xr2:uid="{37ED8C22-A50C-944B-976E-6C21B7EA1858}"/>
  </bookViews>
  <sheets>
    <sheet name="Donor and Accp only" sheetId="1" r:id="rId1"/>
    <sheet name="FRET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E3" i="1" l="1"/>
  <c r="J3" i="1"/>
  <c r="E4" i="1"/>
  <c r="J4" i="1"/>
  <c r="E5" i="1"/>
  <c r="J5" i="1"/>
  <c r="E6" i="1"/>
  <c r="J6" i="1"/>
  <c r="E7" i="1"/>
  <c r="J7" i="1"/>
  <c r="E8" i="1"/>
  <c r="J8" i="1"/>
  <c r="E9" i="1"/>
  <c r="J9" i="1"/>
  <c r="E10" i="1"/>
  <c r="J10" i="1"/>
  <c r="E11" i="1"/>
  <c r="J11" i="1"/>
  <c r="E12" i="1"/>
  <c r="J12" i="1"/>
  <c r="E13" i="1"/>
  <c r="J13" i="1"/>
  <c r="E14" i="1"/>
  <c r="J14" i="1"/>
  <c r="E15" i="1"/>
  <c r="J15" i="1"/>
  <c r="E16" i="1"/>
  <c r="J16" i="1"/>
  <c r="E17" i="1"/>
  <c r="J17" i="1"/>
  <c r="E18" i="1" l="1"/>
  <c r="E19" i="1"/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 l="1"/>
  <c r="D19" i="2"/>
  <c r="F19" i="2"/>
  <c r="B19" i="2"/>
  <c r="J19" i="1"/>
</calcChain>
</file>

<file path=xl/sharedStrings.xml><?xml version="1.0" encoding="utf-8"?>
<sst xmlns="http://schemas.openxmlformats.org/spreadsheetml/2006/main" count="20" uniqueCount="18">
  <si>
    <t>DA(accp)</t>
  </si>
  <si>
    <t>AA(accp)</t>
  </si>
  <si>
    <t>beta</t>
  </si>
  <si>
    <t>observed aceptor emission after donor exc.</t>
  </si>
  <si>
    <t>observed aceptor emission after acceptor exc.</t>
  </si>
  <si>
    <t>alpha</t>
  </si>
  <si>
    <t>DA(donor)</t>
  </si>
  <si>
    <t>observed donor emission after donor exc.</t>
  </si>
  <si>
    <t>DD(donor)</t>
  </si>
  <si>
    <t>observed acceptor emission after donor exc.</t>
  </si>
  <si>
    <t>std</t>
  </si>
  <si>
    <t>DAobs</t>
  </si>
  <si>
    <t>DDobs</t>
  </si>
  <si>
    <t>observed donor emission after donor excitation</t>
  </si>
  <si>
    <t>observed acceptor emission after acceptor excitation</t>
  </si>
  <si>
    <t>AAobs</t>
  </si>
  <si>
    <t>observed acceptor emission after donor excitation FRET</t>
  </si>
  <si>
    <t>FRET Efficiency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</si>
</sst>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9522C-DE4C-B04C-AB0B-F85B11DACE00}">
  <dimension ref="A1:J19"/>
  <sheetViews>
    <sheetView topLeftCell="D1" zoomScale="92" zoomScaleNormal="92" workbookViewId="0">
      <selection activeCell="E18" sqref="E18"/>
    </sheetView>
  </sheetViews>
  <sheetFormatPr baseColWidth="10" defaultRowHeight="16" x14ac:dyDescent="0.2"/>
  <cols>
    <col min="2" max="2" width="37.1640625" bestFit="1" customWidth="1"/>
    <col min="3" max="3" width="37.1640625" customWidth="1"/>
    <col min="4" max="4" width="37.1640625" bestFit="1" customWidth="1"/>
    <col min="7" max="7" width="37.1640625" bestFit="1" customWidth="1"/>
    <col min="8" max="8" width="37.1640625" customWidth="1"/>
    <col min="9" max="9" width="39.5" bestFit="1" customWidth="1"/>
  </cols>
  <sheetData>
    <row r="1" spans="1:10" x14ac:dyDescent="0.2">
      <c r="B1" t="s">
        <v>3</v>
      </c>
      <c r="D1" t="s">
        <v>4</v>
      </c>
      <c r="G1" t="s">
        <v>9</v>
      </c>
      <c r="I1" t="s">
        <v>7</v>
      </c>
    </row>
    <row r="2" spans="1:10" x14ac:dyDescent="0.2">
      <c r="B2" t="s">
        <v>0</v>
      </c>
      <c r="D2" t="s">
        <v>1</v>
      </c>
      <c r="E2" t="s">
        <v>2</v>
      </c>
      <c r="G2" t="s">
        <v>6</v>
      </c>
      <c r="I2" t="s">
        <v>8</v>
      </c>
      <c r="J2" t="s">
        <v>5</v>
      </c>
    </row>
    <row r="3" spans="1:10" x14ac:dyDescent="0.2">
      <c r="A3">
        <v>1</v>
      </c>
      <c r="B3">
        <v>13.945</v>
      </c>
      <c r="C3">
        <v>1</v>
      </c>
      <c r="D3">
        <v>211.501</v>
      </c>
      <c r="E3">
        <f>B3/D3</f>
        <v>6.593349440428177E-2</v>
      </c>
      <c r="F3">
        <v>1</v>
      </c>
      <c r="G3">
        <v>16.178999999999998</v>
      </c>
      <c r="H3">
        <v>1</v>
      </c>
      <c r="I3">
        <v>199.084</v>
      </c>
      <c r="J3">
        <f>G3/I3</f>
        <v>8.1267203793373641E-2</v>
      </c>
    </row>
    <row r="4" spans="1:10" x14ac:dyDescent="0.2">
      <c r="A4">
        <v>2</v>
      </c>
      <c r="B4">
        <v>13.82</v>
      </c>
      <c r="C4">
        <v>2</v>
      </c>
      <c r="D4">
        <v>212.584</v>
      </c>
      <c r="E4">
        <f t="shared" ref="E4:E17" si="0">B4/D4</f>
        <v>6.5009596206675943E-2</v>
      </c>
      <c r="F4">
        <v>2</v>
      </c>
      <c r="G4">
        <v>15.973000000000001</v>
      </c>
      <c r="H4">
        <v>2</v>
      </c>
      <c r="I4">
        <v>198.79300000000001</v>
      </c>
      <c r="J4">
        <f t="shared" ref="J4:J17" si="1">G4/I4</f>
        <v>8.0349911717213382E-2</v>
      </c>
    </row>
    <row r="5" spans="1:10" x14ac:dyDescent="0.2">
      <c r="A5">
        <v>3</v>
      </c>
      <c r="B5">
        <v>13.867000000000001</v>
      </c>
      <c r="C5">
        <v>3</v>
      </c>
      <c r="D5">
        <v>213.11600000000001</v>
      </c>
      <c r="E5">
        <f t="shared" si="0"/>
        <v>6.5067850372567057E-2</v>
      </c>
      <c r="F5">
        <v>3</v>
      </c>
      <c r="G5">
        <v>15.866</v>
      </c>
      <c r="H5">
        <v>3</v>
      </c>
      <c r="I5">
        <v>196.679</v>
      </c>
      <c r="J5">
        <f t="shared" si="1"/>
        <v>8.0669517335353547E-2</v>
      </c>
    </row>
    <row r="6" spans="1:10" x14ac:dyDescent="0.2">
      <c r="A6">
        <v>4</v>
      </c>
      <c r="B6">
        <v>13.97</v>
      </c>
      <c r="C6">
        <v>4</v>
      </c>
      <c r="D6">
        <v>209.22300000000001</v>
      </c>
      <c r="E6">
        <f t="shared" si="0"/>
        <v>6.6770861712144455E-2</v>
      </c>
      <c r="F6">
        <v>4</v>
      </c>
      <c r="G6">
        <v>15.988</v>
      </c>
      <c r="H6">
        <v>4</v>
      </c>
      <c r="I6">
        <v>194.73099999999999</v>
      </c>
      <c r="J6">
        <f t="shared" si="1"/>
        <v>8.2103003630649457E-2</v>
      </c>
    </row>
    <row r="7" spans="1:10" x14ac:dyDescent="0.2">
      <c r="A7">
        <v>5</v>
      </c>
      <c r="B7">
        <v>13.888</v>
      </c>
      <c r="C7">
        <v>5</v>
      </c>
      <c r="D7">
        <v>211.27099999999999</v>
      </c>
      <c r="E7">
        <f t="shared" si="0"/>
        <v>6.5735477183333252E-2</v>
      </c>
      <c r="F7">
        <v>5</v>
      </c>
      <c r="G7">
        <v>15.816000000000001</v>
      </c>
      <c r="H7">
        <v>5</v>
      </c>
      <c r="I7">
        <v>194.64099999999999</v>
      </c>
      <c r="J7">
        <f t="shared" si="1"/>
        <v>8.1257289060372689E-2</v>
      </c>
    </row>
    <row r="8" spans="1:10" x14ac:dyDescent="0.2">
      <c r="A8">
        <v>1</v>
      </c>
      <c r="B8">
        <v>14.005000000000001</v>
      </c>
      <c r="C8">
        <v>1</v>
      </c>
      <c r="D8">
        <v>211.316</v>
      </c>
      <c r="E8">
        <f t="shared" si="0"/>
        <v>6.6275151905203583E-2</v>
      </c>
      <c r="F8">
        <v>6</v>
      </c>
      <c r="G8">
        <v>15.465</v>
      </c>
      <c r="H8">
        <v>1</v>
      </c>
      <c r="I8">
        <v>183.541</v>
      </c>
      <c r="J8">
        <f t="shared" si="1"/>
        <v>8.4259102870748226E-2</v>
      </c>
    </row>
    <row r="9" spans="1:10" x14ac:dyDescent="0.2">
      <c r="A9">
        <v>2</v>
      </c>
      <c r="B9">
        <v>13.991</v>
      </c>
      <c r="C9">
        <v>2</v>
      </c>
      <c r="D9">
        <v>213.749</v>
      </c>
      <c r="E9">
        <f t="shared" si="0"/>
        <v>6.5455276983751975E-2</v>
      </c>
      <c r="F9">
        <v>7</v>
      </c>
      <c r="G9">
        <v>15.308</v>
      </c>
      <c r="H9">
        <v>2</v>
      </c>
      <c r="I9">
        <v>187.44200000000001</v>
      </c>
      <c r="J9">
        <f t="shared" si="1"/>
        <v>8.166792927945711E-2</v>
      </c>
    </row>
    <row r="10" spans="1:10" x14ac:dyDescent="0.2">
      <c r="A10">
        <v>3</v>
      </c>
      <c r="B10">
        <v>13.845000000000001</v>
      </c>
      <c r="C10">
        <v>3</v>
      </c>
      <c r="D10">
        <v>212.22499999999999</v>
      </c>
      <c r="E10">
        <f t="shared" si="0"/>
        <v>6.5237366003062791E-2</v>
      </c>
      <c r="F10">
        <v>8</v>
      </c>
      <c r="G10">
        <v>15.352</v>
      </c>
      <c r="H10">
        <v>3</v>
      </c>
      <c r="I10">
        <v>185.76499999999999</v>
      </c>
      <c r="J10">
        <f t="shared" si="1"/>
        <v>8.2642047748499453E-2</v>
      </c>
    </row>
    <row r="11" spans="1:10" x14ac:dyDescent="0.2">
      <c r="A11">
        <v>4</v>
      </c>
      <c r="B11">
        <v>14.01</v>
      </c>
      <c r="C11">
        <v>4</v>
      </c>
      <c r="D11">
        <v>210.76400000000001</v>
      </c>
      <c r="E11">
        <f t="shared" si="0"/>
        <v>6.6472452601013449E-2</v>
      </c>
      <c r="F11">
        <v>9</v>
      </c>
      <c r="G11">
        <v>15.451000000000001</v>
      </c>
      <c r="H11">
        <v>4</v>
      </c>
      <c r="I11">
        <v>181.93100000000001</v>
      </c>
      <c r="J11">
        <f t="shared" si="1"/>
        <v>8.4927802298673666E-2</v>
      </c>
    </row>
    <row r="12" spans="1:10" x14ac:dyDescent="0.2">
      <c r="A12">
        <v>5</v>
      </c>
      <c r="B12">
        <v>13.897</v>
      </c>
      <c r="C12">
        <v>5</v>
      </c>
      <c r="D12">
        <v>211.12</v>
      </c>
      <c r="E12">
        <f t="shared" si="0"/>
        <v>6.5825123152709358E-2</v>
      </c>
      <c r="F12">
        <v>10</v>
      </c>
      <c r="G12">
        <v>15.278</v>
      </c>
      <c r="H12">
        <v>5</v>
      </c>
      <c r="I12">
        <v>185.15799999999999</v>
      </c>
      <c r="J12">
        <f t="shared" si="1"/>
        <v>8.2513312954341708E-2</v>
      </c>
    </row>
    <row r="13" spans="1:10" x14ac:dyDescent="0.2">
      <c r="A13">
        <v>6</v>
      </c>
      <c r="B13">
        <v>13.945</v>
      </c>
      <c r="C13">
        <v>11</v>
      </c>
      <c r="D13">
        <v>205.499</v>
      </c>
      <c r="E13">
        <f t="shared" si="0"/>
        <v>6.7859210993727465E-2</v>
      </c>
      <c r="F13">
        <v>1</v>
      </c>
      <c r="G13">
        <v>15.667999999999999</v>
      </c>
      <c r="H13">
        <v>1</v>
      </c>
      <c r="I13">
        <v>190.548</v>
      </c>
      <c r="J13">
        <f t="shared" si="1"/>
        <v>8.2226000797699261E-2</v>
      </c>
    </row>
    <row r="14" spans="1:10" x14ac:dyDescent="0.2">
      <c r="A14">
        <v>7</v>
      </c>
      <c r="B14">
        <v>13.848000000000001</v>
      </c>
      <c r="C14">
        <v>12</v>
      </c>
      <c r="D14">
        <v>207.476</v>
      </c>
      <c r="E14">
        <f t="shared" si="0"/>
        <v>6.6745069309221305E-2</v>
      </c>
      <c r="F14">
        <v>2</v>
      </c>
      <c r="G14">
        <v>15.66</v>
      </c>
      <c r="H14">
        <v>2</v>
      </c>
      <c r="I14">
        <v>195.21100000000001</v>
      </c>
      <c r="J14">
        <f t="shared" si="1"/>
        <v>8.0220889191695136E-2</v>
      </c>
    </row>
    <row r="15" spans="1:10" x14ac:dyDescent="0.2">
      <c r="A15">
        <v>8</v>
      </c>
      <c r="B15">
        <v>13.804</v>
      </c>
      <c r="C15">
        <v>13</v>
      </c>
      <c r="D15">
        <v>207.14500000000001</v>
      </c>
      <c r="E15">
        <f t="shared" si="0"/>
        <v>6.6639310627821094E-2</v>
      </c>
      <c r="F15">
        <v>3</v>
      </c>
      <c r="G15">
        <v>15.712999999999999</v>
      </c>
      <c r="H15">
        <v>3</v>
      </c>
      <c r="I15">
        <v>194.89099999999999</v>
      </c>
      <c r="J15">
        <f t="shared" si="1"/>
        <v>8.062455423800996E-2</v>
      </c>
    </row>
    <row r="16" spans="1:10" x14ac:dyDescent="0.2">
      <c r="A16">
        <v>9</v>
      </c>
      <c r="B16">
        <v>13.893000000000001</v>
      </c>
      <c r="C16">
        <v>14</v>
      </c>
      <c r="D16">
        <v>204.18100000000001</v>
      </c>
      <c r="E16">
        <f t="shared" si="0"/>
        <v>6.8042570072631633E-2</v>
      </c>
      <c r="F16">
        <v>4</v>
      </c>
      <c r="G16">
        <v>15.866</v>
      </c>
      <c r="H16">
        <v>4</v>
      </c>
      <c r="I16">
        <v>192.63900000000001</v>
      </c>
      <c r="J16">
        <f t="shared" si="1"/>
        <v>8.2361307938683237E-2</v>
      </c>
    </row>
    <row r="17" spans="1:10" x14ac:dyDescent="0.2">
      <c r="A17">
        <v>10</v>
      </c>
      <c r="B17">
        <v>13.786</v>
      </c>
      <c r="C17">
        <v>15</v>
      </c>
      <c r="D17">
        <v>206.44499999999999</v>
      </c>
      <c r="E17">
        <f t="shared" si="0"/>
        <v>6.6778076485262419E-2</v>
      </c>
      <c r="F17">
        <v>5</v>
      </c>
      <c r="G17">
        <v>15.848000000000001</v>
      </c>
      <c r="H17">
        <v>5</v>
      </c>
      <c r="I17">
        <v>195.83600000000001</v>
      </c>
      <c r="J17">
        <f t="shared" si="1"/>
        <v>8.0924855491329481E-2</v>
      </c>
    </row>
    <row r="18" spans="1:10" x14ac:dyDescent="0.2">
      <c r="E18">
        <f>AVERAGE(E3:E17)</f>
        <v>6.6256459200893847E-2</v>
      </c>
      <c r="J18">
        <f>AVERAGE(J3:J17)</f>
        <v>8.1867648556406672E-2</v>
      </c>
    </row>
    <row r="19" spans="1:10" x14ac:dyDescent="0.2">
      <c r="E19">
        <f>STDEV(E3:E17)</f>
        <v>9.2341365837564978E-4</v>
      </c>
      <c r="J19">
        <f>STDEV(J3:J17)</f>
        <v>1.3676267718592666E-3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73C37-C6BD-9341-AFA3-6E4FAC9C3E8A}">
  <dimension ref="A1:L21"/>
  <sheetViews>
    <sheetView tabSelected="1" workbookViewId="0">
      <selection activeCell="E13" sqref="E13:F17"/>
    </sheetView>
  </sheetViews>
  <sheetFormatPr baseColWidth="10" defaultRowHeight="16" x14ac:dyDescent="0.2"/>
  <cols>
    <col min="2" max="2" width="40.5" bestFit="1" customWidth="1"/>
    <col min="3" max="3" width="40.5" customWidth="1"/>
    <col min="4" max="4" width="47.83203125" bestFit="1" customWidth="1"/>
    <col min="5" max="5" width="47.83203125" customWidth="1"/>
    <col min="6" max="6" width="43" bestFit="1" customWidth="1"/>
  </cols>
  <sheetData>
    <row r="1" spans="1:9" x14ac:dyDescent="0.2">
      <c r="B1" t="s">
        <v>13</v>
      </c>
      <c r="D1" t="s">
        <v>16</v>
      </c>
      <c r="F1" t="s">
        <v>14</v>
      </c>
      <c r="I1" t="s">
        <v>17</v>
      </c>
    </row>
    <row r="2" spans="1:9" x14ac:dyDescent="0.2">
      <c r="B2" t="s">
        <v>12</v>
      </c>
      <c r="D2" t="s">
        <v>11</v>
      </c>
      <c r="F2" t="s">
        <v>15</v>
      </c>
    </row>
    <row r="3" spans="1:9" x14ac:dyDescent="0.2">
      <c r="A3">
        <v>1</v>
      </c>
      <c r="B3">
        <v>22.757999999999999</v>
      </c>
      <c r="C3">
        <v>1</v>
      </c>
      <c r="D3">
        <v>43.341000000000001</v>
      </c>
      <c r="E3">
        <v>1</v>
      </c>
      <c r="F3">
        <v>154.65</v>
      </c>
      <c r="I3">
        <f>(D3-($K$21*B3)-($L$21*F3))/(B3+(D3)-($K$21*B3)-($L$21*F3))</f>
        <v>0.57847198871029359</v>
      </c>
    </row>
    <row r="4" spans="1:9" x14ac:dyDescent="0.2">
      <c r="A4">
        <v>2</v>
      </c>
      <c r="B4">
        <v>23.109000000000002</v>
      </c>
      <c r="C4">
        <v>2</v>
      </c>
      <c r="D4">
        <v>43.287999999999997</v>
      </c>
      <c r="E4">
        <v>2</v>
      </c>
      <c r="F4">
        <v>155.81100000000001</v>
      </c>
      <c r="I4">
        <f t="shared" ref="I4:I17" si="0">(D4-($K$21*B4)-($L$21*F4))/(B4+(D4)-($K$21*B4)-($L$21*F4))</f>
        <v>0.57349017147837322</v>
      </c>
    </row>
    <row r="5" spans="1:9" x14ac:dyDescent="0.2">
      <c r="A5">
        <v>3</v>
      </c>
      <c r="B5">
        <v>23.088999999999999</v>
      </c>
      <c r="C5">
        <v>3</v>
      </c>
      <c r="D5">
        <v>42.948999999999998</v>
      </c>
      <c r="E5">
        <v>3</v>
      </c>
      <c r="F5">
        <v>153.98500000000001</v>
      </c>
      <c r="I5">
        <f t="shared" si="0"/>
        <v>0.57199202882211886</v>
      </c>
    </row>
    <row r="6" spans="1:9" x14ac:dyDescent="0.2">
      <c r="A6">
        <v>4</v>
      </c>
      <c r="B6">
        <v>23.361999999999998</v>
      </c>
      <c r="C6">
        <v>4</v>
      </c>
      <c r="D6">
        <v>43.426000000000002</v>
      </c>
      <c r="E6">
        <v>4</v>
      </c>
      <c r="F6">
        <v>152.875</v>
      </c>
      <c r="I6">
        <f t="shared" si="0"/>
        <v>0.57326914833003684</v>
      </c>
    </row>
    <row r="7" spans="1:9" x14ac:dyDescent="0.2">
      <c r="A7">
        <v>5</v>
      </c>
      <c r="B7">
        <v>23.375</v>
      </c>
      <c r="C7">
        <v>5</v>
      </c>
      <c r="D7">
        <v>42.837000000000003</v>
      </c>
      <c r="E7">
        <v>5</v>
      </c>
      <c r="F7">
        <v>153.88999999999999</v>
      </c>
      <c r="I7">
        <f t="shared" si="0"/>
        <v>0.56794682786952877</v>
      </c>
    </row>
    <row r="8" spans="1:9" x14ac:dyDescent="0.2">
      <c r="A8">
        <v>1</v>
      </c>
      <c r="B8">
        <v>21.934000000000001</v>
      </c>
      <c r="C8">
        <v>1</v>
      </c>
      <c r="D8">
        <v>43.454000000000001</v>
      </c>
      <c r="E8">
        <v>1</v>
      </c>
      <c r="F8">
        <v>152.29300000000001</v>
      </c>
      <c r="I8">
        <f t="shared" si="0"/>
        <v>0.59003340483380384</v>
      </c>
    </row>
    <row r="9" spans="1:9" x14ac:dyDescent="0.2">
      <c r="A9">
        <v>2</v>
      </c>
      <c r="B9">
        <v>21.905000000000001</v>
      </c>
      <c r="C9">
        <v>2</v>
      </c>
      <c r="D9">
        <v>43.564999999999998</v>
      </c>
      <c r="E9">
        <v>2</v>
      </c>
      <c r="F9">
        <v>154.76499999999999</v>
      </c>
      <c r="I9">
        <f t="shared" si="0"/>
        <v>0.58996683762147561</v>
      </c>
    </row>
    <row r="10" spans="1:9" x14ac:dyDescent="0.2">
      <c r="A10">
        <v>3</v>
      </c>
      <c r="B10">
        <v>22.149000000000001</v>
      </c>
      <c r="C10">
        <v>3</v>
      </c>
      <c r="D10">
        <v>43.023000000000003</v>
      </c>
      <c r="E10">
        <v>3</v>
      </c>
      <c r="F10">
        <v>152.98099999999999</v>
      </c>
      <c r="I10">
        <f t="shared" si="0"/>
        <v>0.58384325066670195</v>
      </c>
    </row>
    <row r="11" spans="1:9" x14ac:dyDescent="0.2">
      <c r="A11">
        <v>4</v>
      </c>
      <c r="B11">
        <v>22.198</v>
      </c>
      <c r="C11">
        <v>4</v>
      </c>
      <c r="D11">
        <v>43.475000000000001</v>
      </c>
      <c r="E11">
        <v>4</v>
      </c>
      <c r="F11">
        <v>151.499</v>
      </c>
      <c r="I11">
        <f t="shared" si="0"/>
        <v>0.58753511438099193</v>
      </c>
    </row>
    <row r="12" spans="1:9" x14ac:dyDescent="0.2">
      <c r="A12">
        <v>5</v>
      </c>
      <c r="B12">
        <v>22.347000000000001</v>
      </c>
      <c r="C12">
        <v>5</v>
      </c>
      <c r="D12">
        <v>43.567</v>
      </c>
      <c r="E12">
        <v>5</v>
      </c>
      <c r="F12">
        <v>153.863</v>
      </c>
      <c r="I12">
        <f t="shared" si="0"/>
        <v>0.58532261446723177</v>
      </c>
    </row>
    <row r="13" spans="1:9" x14ac:dyDescent="0.2">
      <c r="A13">
        <v>1</v>
      </c>
      <c r="B13">
        <v>22.013000000000002</v>
      </c>
      <c r="C13">
        <v>10</v>
      </c>
      <c r="D13">
        <v>42.701999999999998</v>
      </c>
      <c r="E13">
        <v>1</v>
      </c>
      <c r="F13">
        <v>156.08099999999999</v>
      </c>
      <c r="I13">
        <f t="shared" si="0"/>
        <v>0.58127481073884446</v>
      </c>
    </row>
    <row r="14" spans="1:9" x14ac:dyDescent="0.2">
      <c r="A14">
        <v>2</v>
      </c>
      <c r="B14">
        <v>22.23</v>
      </c>
      <c r="C14">
        <v>11</v>
      </c>
      <c r="D14">
        <v>43.883000000000003</v>
      </c>
      <c r="E14">
        <v>2</v>
      </c>
      <c r="F14">
        <v>157.23699999999999</v>
      </c>
      <c r="I14">
        <f t="shared" si="0"/>
        <v>0.58737907330015438</v>
      </c>
    </row>
    <row r="15" spans="1:9" x14ac:dyDescent="0.2">
      <c r="A15">
        <v>3</v>
      </c>
      <c r="B15">
        <v>22.315999999999999</v>
      </c>
      <c r="C15">
        <v>12</v>
      </c>
      <c r="D15">
        <v>43.628</v>
      </c>
      <c r="E15">
        <v>3</v>
      </c>
      <c r="F15">
        <v>154.83099999999999</v>
      </c>
      <c r="I15">
        <f t="shared" si="0"/>
        <v>0.585654908917979</v>
      </c>
    </row>
    <row r="16" spans="1:9" x14ac:dyDescent="0.2">
      <c r="A16">
        <v>4</v>
      </c>
      <c r="B16">
        <v>22.507000000000001</v>
      </c>
      <c r="C16">
        <v>13</v>
      </c>
      <c r="D16">
        <v>43.15</v>
      </c>
      <c r="E16">
        <v>4</v>
      </c>
      <c r="F16">
        <v>153.399</v>
      </c>
      <c r="I16">
        <f t="shared" si="0"/>
        <v>0.58049033264693306</v>
      </c>
    </row>
    <row r="17" spans="1:12" x14ac:dyDescent="0.2">
      <c r="A17">
        <v>5</v>
      </c>
      <c r="B17">
        <v>22.475999999999999</v>
      </c>
      <c r="C17">
        <v>14</v>
      </c>
      <c r="D17">
        <v>43.421999999999997</v>
      </c>
      <c r="E17">
        <v>5</v>
      </c>
      <c r="F17">
        <v>152.85</v>
      </c>
      <c r="I17">
        <f t="shared" si="0"/>
        <v>0.58324249862748845</v>
      </c>
    </row>
    <row r="18" spans="1:12" x14ac:dyDescent="0.2">
      <c r="I18">
        <f>AVERAGE(I3:I17)</f>
        <v>0.5813275340941304</v>
      </c>
    </row>
    <row r="19" spans="1:12" x14ac:dyDescent="0.2">
      <c r="A19" t="s">
        <v>10</v>
      </c>
      <c r="B19">
        <f>STDEV(B3:B17)</f>
        <v>0.50320343325348516</v>
      </c>
      <c r="D19">
        <f t="shared" ref="D19:F19" si="1">STDEV(D3:D17)</f>
        <v>0.3237476971787932</v>
      </c>
      <c r="F19">
        <f t="shared" si="1"/>
        <v>1.5331191672379476</v>
      </c>
    </row>
    <row r="20" spans="1:12" s="1" customFormat="1" x14ac:dyDescent="0.2">
      <c r="I20"/>
      <c r="K20" s="1" t="s">
        <v>5</v>
      </c>
      <c r="L20" s="1" t="s">
        <v>2</v>
      </c>
    </row>
    <row r="21" spans="1:12" x14ac:dyDescent="0.2">
      <c r="K21">
        <v>8.1867648556406672E-2</v>
      </c>
      <c r="L21">
        <v>6.6256459200893847E-2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Donor and Accp only</vt:lpstr>
      <vt:lpstr>FRET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 CAKMAK, FATMA</dc:creator>
  <cp:lastModifiedBy>PIR CAKMAK, FATMA</cp:lastModifiedBy>
  <dcterms:created xsi:type="dcterms:W3CDTF">2019-03-05T02:10:14Z</dcterms:created>
  <dcterms:modified xsi:type="dcterms:W3CDTF">2019-10-02T00:58:20Z</dcterms:modified>
</cp:coreProperties>
</file>